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6155" windowHeight="16620"/>
  </bookViews>
  <sheets>
    <sheet name="検証データ" sheetId="1" r:id="rId1"/>
    <sheet name="画像" sheetId="2" r:id="rId2"/>
    <sheet name="気づき" sheetId="3" r:id="rId3"/>
  </sheets>
  <calcPr calcId="125725"/>
</workbook>
</file>

<file path=xl/calcChain.xml><?xml version="1.0" encoding="utf-8"?>
<calcChain xmlns="http://schemas.openxmlformats.org/spreadsheetml/2006/main">
  <c r="L90" i="1"/>
  <c r="M90"/>
  <c r="F66"/>
  <c r="L55"/>
  <c r="M55"/>
  <c r="F35"/>
  <c r="F36"/>
  <c r="K24"/>
  <c r="L24"/>
</calcChain>
</file>

<file path=xl/sharedStrings.xml><?xml version="1.0" encoding="utf-8"?>
<sst xmlns="http://schemas.openxmlformats.org/spreadsheetml/2006/main" count="281" uniqueCount="138">
  <si>
    <t>Order #</t>
  </si>
  <si>
    <t>Symbol</t>
  </si>
  <si>
    <t>Type</t>
  </si>
  <si>
    <t>Lot</t>
  </si>
  <si>
    <t>Open time</t>
  </si>
  <si>
    <t>Open price</t>
  </si>
  <si>
    <t>Stop loss</t>
  </si>
  <si>
    <t>Take profit</t>
  </si>
  <si>
    <t>Close time</t>
  </si>
  <si>
    <t>Close price</t>
  </si>
  <si>
    <t>Pips</t>
  </si>
  <si>
    <t>Profit</t>
  </si>
  <si>
    <t>deposit</t>
  </si>
  <si>
    <t>2001.01.03 08:04</t>
  </si>
  <si>
    <t>AUDUSD</t>
  </si>
  <si>
    <t>sell</t>
  </si>
  <si>
    <t>2001.05.30 18:08</t>
  </si>
  <si>
    <t>2001.06.06 11:21</t>
  </si>
  <si>
    <t>buy</t>
  </si>
  <si>
    <t>2001.08.15 00:32</t>
  </si>
  <si>
    <t>2001.08.27 20:33</t>
  </si>
  <si>
    <t>2002.07.04 00:03</t>
  </si>
  <si>
    <t>2002.07.09 05:59</t>
  </si>
  <si>
    <t>2002.07.17 00:59</t>
  </si>
  <si>
    <t>2002.08.21 08:54</t>
  </si>
  <si>
    <t>2003.04.16 02:18</t>
  </si>
  <si>
    <t>2003.07.09 00:12</t>
  </si>
  <si>
    <t>2004.04.07 05:59</t>
  </si>
  <si>
    <t>2004.04.14 09:31</t>
  </si>
  <si>
    <t>2005.01.18 07:13</t>
  </si>
  <si>
    <t>2005.01.22 00:05</t>
  </si>
  <si>
    <t>2005.01.27 01:58</t>
  </si>
  <si>
    <t>2005.02.08 20:00</t>
  </si>
  <si>
    <t>2005.07.21 07:59</t>
  </si>
  <si>
    <t>2005.08.18 18:17</t>
  </si>
  <si>
    <t>2006.01.26 22:15</t>
  </si>
  <si>
    <t>2006.01.30 08:00</t>
  </si>
  <si>
    <t>2006.07.12 08:59</t>
  </si>
  <si>
    <t>2006.07.19 01:46</t>
  </si>
  <si>
    <t>2006.09.02 00:14</t>
  </si>
  <si>
    <t>2006.09.06 23:27</t>
  </si>
  <si>
    <t>2007.03.16 07:59</t>
  </si>
  <si>
    <t>2007.05.17 20:16</t>
  </si>
  <si>
    <t>2009.11.06 23:59</t>
  </si>
  <si>
    <t>2009.11.19 18:21</t>
  </si>
  <si>
    <t>2010.08.25 21:15</t>
  </si>
  <si>
    <t>2010.08.27 23:59</t>
  </si>
  <si>
    <t>2010.09.01 23:59</t>
  </si>
  <si>
    <t>2010.11.26 18:41</t>
  </si>
  <si>
    <t>2012.08.27 10:20</t>
  </si>
  <si>
    <t>2012.09.07 21:43</t>
  </si>
  <si>
    <t>2012.10.25 03:00</t>
  </si>
  <si>
    <t>2012.11.15 09:05</t>
  </si>
  <si>
    <t>2014.03.18 06:59</t>
  </si>
  <si>
    <t>2014.03.20 10:18</t>
  </si>
  <si>
    <t>2014.03.25 02:42</t>
  </si>
  <si>
    <t>2014.05.02 21:32</t>
  </si>
  <si>
    <t>合計</t>
    <rPh sb="0" eb="2">
      <t>ゴウケイ</t>
    </rPh>
    <phoneticPr fontId="1"/>
  </si>
  <si>
    <t>トレード詳細データ</t>
  </si>
  <si>
    <t>トレード期間</t>
  </si>
  <si>
    <t>2001.1～2015.6</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</si>
  <si>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</si>
  <si>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</si>
  <si>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</si>
  <si>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</si>
  <si>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</si>
  <si>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</si>
  <si>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</si>
  <si>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</si>
  <si>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</si>
  <si>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</si>
  <si>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</si>
  <si>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</si>
  <si>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</si>
  <si>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</si>
  <si>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</si>
  <si>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</si>
  <si>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１００００ドルスタート</t>
    <phoneticPr fontId="1"/>
  </si>
  <si>
    <t>リスク２％（複利）</t>
    <rPh sb="6" eb="8">
      <t>フクリ</t>
    </rPh>
    <phoneticPr fontId="1"/>
  </si>
  <si>
    <t>オージードル日足での検証</t>
    <rPh sb="6" eb="8">
      <t>ヒアシ</t>
    </rPh>
    <rPh sb="10" eb="12">
      <t>ケンショウ</t>
    </rPh>
    <phoneticPr fontId="1"/>
  </si>
  <si>
    <t>ユーロドルより難しいとうかチャンスがすくなかった模様</t>
    <rPh sb="7" eb="8">
      <t>ムズカ</t>
    </rPh>
    <rPh sb="24" eb="26">
      <t>モヨウ</t>
    </rPh>
    <phoneticPr fontId="1"/>
  </si>
  <si>
    <t>数少なかったビッグトレンドを取れたことが勝ち越せた要因だと思います</t>
    <rPh sb="0" eb="1">
      <t>カズ</t>
    </rPh>
    <rPh sb="1" eb="2">
      <t>スク</t>
    </rPh>
    <rPh sb="14" eb="15">
      <t>ト</t>
    </rPh>
    <rPh sb="20" eb="21">
      <t>カ</t>
    </rPh>
    <rPh sb="22" eb="23">
      <t>コ</t>
    </rPh>
    <rPh sb="25" eb="27">
      <t>ヨウイン</t>
    </rPh>
    <rPh sb="29" eb="30">
      <t>オモ</t>
    </rPh>
    <phoneticPr fontId="1"/>
  </si>
  <si>
    <t>やはり反転より継続パターンのが美味しい</t>
    <rPh sb="3" eb="5">
      <t>ハンテン</t>
    </rPh>
    <rPh sb="7" eb="9">
      <t>ケイゾク</t>
    </rPh>
    <rPh sb="15" eb="17">
      <t>オイ</t>
    </rPh>
    <phoneticPr fontId="1"/>
  </si>
  <si>
    <t>ここでひとつ思ったのは反転パターンはFIB３８．２で決済</t>
    <rPh sb="6" eb="7">
      <t>オモ</t>
    </rPh>
    <rPh sb="11" eb="13">
      <t>ハンテン</t>
    </rPh>
    <rPh sb="26" eb="28">
      <t>ケッサイ</t>
    </rPh>
    <phoneticPr fontId="1"/>
  </si>
  <si>
    <t>継続パターンはトレイリングストップで追従ってのはどうだろうか？ってこと</t>
    <rPh sb="0" eb="2">
      <t>ケイゾク</t>
    </rPh>
    <rPh sb="18" eb="20">
      <t>ツイジュウ</t>
    </rPh>
    <phoneticPr fontId="1"/>
  </si>
  <si>
    <t>ユーロドルみたいにここで出ろ！ってところでEBが出なかった</t>
    <rPh sb="12" eb="13">
      <t>デ</t>
    </rPh>
    <rPh sb="24" eb="25">
      <t>デ</t>
    </rPh>
    <phoneticPr fontId="1"/>
  </si>
  <si>
    <t>次の検証ではその辺も見ていこうと思います</t>
    <rPh sb="0" eb="1">
      <t>ツギ</t>
    </rPh>
    <rPh sb="2" eb="4">
      <t>ケンショウ</t>
    </rPh>
    <rPh sb="8" eb="9">
      <t>ヘン</t>
    </rPh>
    <rPh sb="10" eb="11">
      <t>ミ</t>
    </rPh>
    <rPh sb="16" eb="17">
      <t>オモ</t>
    </rPh>
    <phoneticPr fontId="1"/>
  </si>
  <si>
    <t>Swap</t>
  </si>
  <si>
    <t>USDJPY</t>
  </si>
  <si>
    <t>2003.02.08 01:17</t>
  </si>
  <si>
    <t>2003.02.14 08:56</t>
  </si>
  <si>
    <t>2004.07.16 18:59</t>
  </si>
  <si>
    <t>2004.07.16 22:26</t>
  </si>
  <si>
    <t>2004.08.18 13:59</t>
  </si>
  <si>
    <t>2004.09.21 00:19</t>
  </si>
  <si>
    <t>2007.07.20 23:18</t>
  </si>
  <si>
    <t>2007.10.03 21:51</t>
  </si>
  <si>
    <t>2009.02.13 23:59</t>
  </si>
  <si>
    <t>2009.03.12 12:15</t>
  </si>
  <si>
    <t>2009.09.23 00:19</t>
  </si>
  <si>
    <t>2009.10.12 11:59</t>
  </si>
  <si>
    <t>2009.11.14 01:34</t>
  </si>
  <si>
    <t>2009.12.04 22:58</t>
  </si>
  <si>
    <t>ドル円の日足も検証</t>
    <rPh sb="2" eb="3">
      <t>エン</t>
    </rPh>
    <rPh sb="4" eb="6">
      <t>ヒアシ</t>
    </rPh>
    <rPh sb="7" eb="9">
      <t>ケンショウ</t>
    </rPh>
    <phoneticPr fontId="1"/>
  </si>
  <si>
    <t>あまり好きな通貨ではないですが案の定自分の中ではなしな通貨になりました</t>
    <rPh sb="3" eb="4">
      <t>ス</t>
    </rPh>
    <rPh sb="6" eb="8">
      <t>ツウカ</t>
    </rPh>
    <rPh sb="15" eb="16">
      <t>アン</t>
    </rPh>
    <rPh sb="17" eb="18">
      <t>ジョウ</t>
    </rPh>
    <rPh sb="18" eb="20">
      <t>ジブン</t>
    </rPh>
    <rPh sb="21" eb="22">
      <t>ナカ</t>
    </rPh>
    <rPh sb="27" eb="29">
      <t>ツウカ</t>
    </rPh>
    <phoneticPr fontId="1"/>
  </si>
  <si>
    <t>１５年間でチャンスが７回</t>
    <rPh sb="2" eb="4">
      <t>ネンカン</t>
    </rPh>
    <rPh sb="11" eb="12">
      <t>カイ</t>
    </rPh>
    <phoneticPr fontId="1"/>
  </si>
  <si>
    <t>見つけきれないのかもしれませんがチャートパターンもきれいに決まらず</t>
    <rPh sb="0" eb="1">
      <t>ミ</t>
    </rPh>
    <rPh sb="29" eb="30">
      <t>キ</t>
    </rPh>
    <phoneticPr fontId="1"/>
  </si>
  <si>
    <t>動きも他の通貨に比べてわかりづらいです、よっぽどポンド系のがよかった</t>
    <rPh sb="0" eb="1">
      <t>ウゴ</t>
    </rPh>
    <rPh sb="3" eb="4">
      <t>ホカ</t>
    </rPh>
    <rPh sb="5" eb="7">
      <t>ツウカ</t>
    </rPh>
    <rPh sb="8" eb="9">
      <t>クラ</t>
    </rPh>
    <rPh sb="27" eb="28">
      <t>ケイ</t>
    </rPh>
    <phoneticPr fontId="1"/>
  </si>
  <si>
    <t>2003.01.02 08:03</t>
  </si>
  <si>
    <t>NZDUSD</t>
  </si>
  <si>
    <t>2003.09.19 08:05</t>
  </si>
  <si>
    <t>2003.09.29 13:54</t>
  </si>
  <si>
    <t>2005.04.20 04:21</t>
  </si>
  <si>
    <t>2005.05.12 15:53</t>
  </si>
  <si>
    <t>2005.08.02 15:43</t>
  </si>
  <si>
    <t>2005.08.30 15:59</t>
  </si>
  <si>
    <t>2005.10.20 08:59</t>
  </si>
  <si>
    <t>2005.11.01 17:58</t>
  </si>
  <si>
    <t>2006.05.22 15:44</t>
  </si>
  <si>
    <t>2006.05.23 17:12</t>
  </si>
  <si>
    <t>2006.08.04 23:59</t>
  </si>
  <si>
    <t>2006.09.27 22:44</t>
  </si>
  <si>
    <t>2007.01.30 23:59</t>
  </si>
  <si>
    <t>2007.02.08 09:06</t>
  </si>
  <si>
    <t>2010.03.29 16:50</t>
  </si>
  <si>
    <t>2010.04.06 20:51</t>
  </si>
  <si>
    <t>2011.05.26 00:40</t>
  </si>
  <si>
    <t>2011.06.16 13:49</t>
  </si>
  <si>
    <t>2011.12.31 00:31</t>
  </si>
  <si>
    <t>2012.03.05 17:26</t>
  </si>
  <si>
    <t>合計</t>
    <rPh sb="0" eb="2">
      <t>ゴウケイ</t>
    </rPh>
    <phoneticPr fontId="1"/>
  </si>
  <si>
    <t>検証数が少ないのでNZDUSDの分もここで</t>
    <rPh sb="0" eb="2">
      <t>ケンショウ</t>
    </rPh>
    <rPh sb="2" eb="3">
      <t>スウ</t>
    </rPh>
    <rPh sb="4" eb="5">
      <t>スク</t>
    </rPh>
    <rPh sb="16" eb="17">
      <t>ブン</t>
    </rPh>
    <phoneticPr fontId="1"/>
  </si>
  <si>
    <t>ドル円も少ないと思ってましたがこの通貨もチャンスが極端に少ないです</t>
    <rPh sb="2" eb="3">
      <t>エン</t>
    </rPh>
    <rPh sb="4" eb="5">
      <t>スク</t>
    </rPh>
    <rPh sb="8" eb="9">
      <t>オモ</t>
    </rPh>
    <rPh sb="17" eb="19">
      <t>ツウカ</t>
    </rPh>
    <rPh sb="25" eb="27">
      <t>キョクタン</t>
    </rPh>
    <rPh sb="28" eb="29">
      <t>スク</t>
    </rPh>
    <phoneticPr fontId="1"/>
  </si>
  <si>
    <t>ユーロドルで調子よかったのでやればやるほどEBも見つけられそうですが</t>
    <rPh sb="6" eb="8">
      <t>チョウシ</t>
    </rPh>
    <rPh sb="24" eb="25">
      <t>ミ</t>
    </rPh>
    <phoneticPr fontId="1"/>
  </si>
  <si>
    <t>そうもいかないみたいです</t>
    <phoneticPr fontId="1"/>
  </si>
  <si>
    <t>単にEBだけなら結構出てきますが自分が重視しているのはどこで出るEBが有効なのかってこと</t>
    <rPh sb="0" eb="1">
      <t>タン</t>
    </rPh>
    <rPh sb="8" eb="10">
      <t>ケッコウ</t>
    </rPh>
    <rPh sb="10" eb="11">
      <t>デ</t>
    </rPh>
    <rPh sb="16" eb="18">
      <t>ジブン</t>
    </rPh>
    <rPh sb="19" eb="21">
      <t>ジュウシ</t>
    </rPh>
    <rPh sb="30" eb="31">
      <t>デ</t>
    </rPh>
    <rPh sb="35" eb="37">
      <t>ユウコウ</t>
    </rPh>
    <phoneticPr fontId="1"/>
  </si>
  <si>
    <t>４時間足や１時間足だとそんなことないんでしょうかね？、それも要検証ですが</t>
    <rPh sb="1" eb="3">
      <t>ジカン</t>
    </rPh>
    <rPh sb="3" eb="4">
      <t>アシ</t>
    </rPh>
    <rPh sb="6" eb="8">
      <t>ジカン</t>
    </rPh>
    <rPh sb="8" eb="9">
      <t>アシ</t>
    </rPh>
    <rPh sb="30" eb="31">
      <t>ヨウ</t>
    </rPh>
    <rPh sb="31" eb="33">
      <t>ケンショウ</t>
    </rPh>
    <phoneticPr fontId="1"/>
  </si>
  <si>
    <t>日足で多くチャンスが出てきたものから４時間足や１時間足での検証をしていこうと思います</t>
    <rPh sb="0" eb="2">
      <t>ヒアシ</t>
    </rPh>
    <rPh sb="3" eb="4">
      <t>オオ</t>
    </rPh>
    <rPh sb="10" eb="11">
      <t>デ</t>
    </rPh>
    <rPh sb="19" eb="21">
      <t>ジカン</t>
    </rPh>
    <rPh sb="21" eb="22">
      <t>アシ</t>
    </rPh>
    <rPh sb="24" eb="26">
      <t>ジカン</t>
    </rPh>
    <rPh sb="26" eb="27">
      <t>アシ</t>
    </rPh>
    <rPh sb="29" eb="31">
      <t>ケンショウ</t>
    </rPh>
    <rPh sb="38" eb="39">
      <t>オモ</t>
    </rPh>
    <phoneticPr fontId="1"/>
  </si>
</sst>
</file>

<file path=xl/styles.xml><?xml version="1.0" encoding="utf-8"?>
<styleSheet xmlns="http://schemas.openxmlformats.org/spreadsheetml/2006/main">
  <numFmts count="1">
    <numFmt numFmtId="176" formatCode="0.0000"/>
  </numFmts>
  <fonts count="3">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s>
  <fills count="4">
    <fill>
      <patternFill patternType="none"/>
    </fill>
    <fill>
      <patternFill patternType="gray125"/>
    </fill>
    <fill>
      <patternFill patternType="solid">
        <fgColor rgb="FF00B0F0"/>
        <bgColor indexed="64"/>
      </patternFill>
    </fill>
    <fill>
      <patternFill patternType="solid">
        <fgColor rgb="FF92D050"/>
        <bgColor indexed="64"/>
      </patternFill>
    </fill>
  </fills>
  <borders count="1">
    <border>
      <left/>
      <right/>
      <top/>
      <bottom/>
      <diagonal/>
    </border>
  </borders>
  <cellStyleXfs count="1">
    <xf numFmtId="0" fontId="0" fillId="0" borderId="0">
      <alignment vertical="center"/>
    </xf>
  </cellStyleXfs>
  <cellXfs count="9">
    <xf numFmtId="0" fontId="0" fillId="0" borderId="0" xfId="0">
      <alignment vertical="center"/>
    </xf>
    <xf numFmtId="2" fontId="0" fillId="0" borderId="0" xfId="0" applyNumberFormat="1">
      <alignment vertical="center"/>
    </xf>
    <xf numFmtId="176"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2" borderId="0" xfId="0" applyFill="1">
      <alignment vertical="center"/>
    </xf>
    <xf numFmtId="0" fontId="2" fillId="0" borderId="0" xfId="0" applyFont="1">
      <alignment vertical="center"/>
    </xf>
    <xf numFmtId="2" fontId="2" fillId="0" borderId="0" xfId="0" applyNumberFormat="1" applyFont="1">
      <alignment vertical="center"/>
    </xf>
    <xf numFmtId="0" fontId="0" fillId="3" borderId="0" xfId="0" applyFill="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265296</xdr:colOff>
      <xdr:row>35</xdr:row>
      <xdr:rowOff>84965</xdr:rowOff>
    </xdr:to>
    <xdr:pic>
      <xdr:nvPicPr>
        <xdr:cNvPr id="2" name="図 1" descr="22.png"/>
        <xdr:cNvPicPr>
          <a:picLocks noChangeAspect="1"/>
        </xdr:cNvPicPr>
      </xdr:nvPicPr>
      <xdr:blipFill>
        <a:blip xmlns:r="http://schemas.openxmlformats.org/officeDocument/2006/relationships" r:embed="rId1" cstate="print"/>
        <a:stretch>
          <a:fillRect/>
        </a:stretch>
      </xdr:blipFill>
      <xdr:spPr>
        <a:xfrm>
          <a:off x="0" y="0"/>
          <a:ext cx="11238096" cy="6085715"/>
        </a:xfrm>
        <a:prstGeom prst="rect">
          <a:avLst/>
        </a:prstGeom>
      </xdr:spPr>
    </xdr:pic>
    <xdr:clientData/>
  </xdr:twoCellAnchor>
  <xdr:twoCellAnchor editAs="oneCell">
    <xdr:from>
      <xdr:col>0</xdr:col>
      <xdr:colOff>0</xdr:colOff>
      <xdr:row>36</xdr:row>
      <xdr:rowOff>0</xdr:rowOff>
    </xdr:from>
    <xdr:to>
      <xdr:col>16</xdr:col>
      <xdr:colOff>293867</xdr:colOff>
      <xdr:row>71</xdr:row>
      <xdr:rowOff>94489</xdr:rowOff>
    </xdr:to>
    <xdr:pic>
      <xdr:nvPicPr>
        <xdr:cNvPr id="3" name="図 2" descr="23.png"/>
        <xdr:cNvPicPr>
          <a:picLocks noChangeAspect="1"/>
        </xdr:cNvPicPr>
      </xdr:nvPicPr>
      <xdr:blipFill>
        <a:blip xmlns:r="http://schemas.openxmlformats.org/officeDocument/2006/relationships" r:embed="rId2" cstate="print"/>
        <a:stretch>
          <a:fillRect/>
        </a:stretch>
      </xdr:blipFill>
      <xdr:spPr>
        <a:xfrm>
          <a:off x="0" y="6172200"/>
          <a:ext cx="11266667" cy="6095239"/>
        </a:xfrm>
        <a:prstGeom prst="rect">
          <a:avLst/>
        </a:prstGeom>
      </xdr:spPr>
    </xdr:pic>
    <xdr:clientData/>
  </xdr:twoCellAnchor>
  <xdr:twoCellAnchor editAs="oneCell">
    <xdr:from>
      <xdr:col>0</xdr:col>
      <xdr:colOff>0</xdr:colOff>
      <xdr:row>72</xdr:row>
      <xdr:rowOff>0</xdr:rowOff>
    </xdr:from>
    <xdr:to>
      <xdr:col>16</xdr:col>
      <xdr:colOff>246248</xdr:colOff>
      <xdr:row>107</xdr:row>
      <xdr:rowOff>113536</xdr:rowOff>
    </xdr:to>
    <xdr:pic>
      <xdr:nvPicPr>
        <xdr:cNvPr id="4" name="図 3" descr="24.png"/>
        <xdr:cNvPicPr>
          <a:picLocks noChangeAspect="1"/>
        </xdr:cNvPicPr>
      </xdr:nvPicPr>
      <xdr:blipFill>
        <a:blip xmlns:r="http://schemas.openxmlformats.org/officeDocument/2006/relationships" r:embed="rId3" cstate="print"/>
        <a:stretch>
          <a:fillRect/>
        </a:stretch>
      </xdr:blipFill>
      <xdr:spPr>
        <a:xfrm>
          <a:off x="0" y="12344400"/>
          <a:ext cx="11219048" cy="6114286"/>
        </a:xfrm>
        <a:prstGeom prst="rect">
          <a:avLst/>
        </a:prstGeom>
      </xdr:spPr>
    </xdr:pic>
    <xdr:clientData/>
  </xdr:twoCellAnchor>
  <xdr:twoCellAnchor editAs="oneCell">
    <xdr:from>
      <xdr:col>0</xdr:col>
      <xdr:colOff>0</xdr:colOff>
      <xdr:row>108</xdr:row>
      <xdr:rowOff>0</xdr:rowOff>
    </xdr:from>
    <xdr:to>
      <xdr:col>16</xdr:col>
      <xdr:colOff>217677</xdr:colOff>
      <xdr:row>143</xdr:row>
      <xdr:rowOff>132584</xdr:rowOff>
    </xdr:to>
    <xdr:pic>
      <xdr:nvPicPr>
        <xdr:cNvPr id="5" name="図 4" descr="25.png"/>
        <xdr:cNvPicPr>
          <a:picLocks noChangeAspect="1"/>
        </xdr:cNvPicPr>
      </xdr:nvPicPr>
      <xdr:blipFill>
        <a:blip xmlns:r="http://schemas.openxmlformats.org/officeDocument/2006/relationships" r:embed="rId4" cstate="print"/>
        <a:stretch>
          <a:fillRect/>
        </a:stretch>
      </xdr:blipFill>
      <xdr:spPr>
        <a:xfrm>
          <a:off x="0" y="18516600"/>
          <a:ext cx="11190477" cy="6133334"/>
        </a:xfrm>
        <a:prstGeom prst="rect">
          <a:avLst/>
        </a:prstGeom>
      </xdr:spPr>
    </xdr:pic>
    <xdr:clientData/>
  </xdr:twoCellAnchor>
  <xdr:twoCellAnchor editAs="oneCell">
    <xdr:from>
      <xdr:col>0</xdr:col>
      <xdr:colOff>0</xdr:colOff>
      <xdr:row>144</xdr:row>
      <xdr:rowOff>0</xdr:rowOff>
    </xdr:from>
    <xdr:to>
      <xdr:col>16</xdr:col>
      <xdr:colOff>274820</xdr:colOff>
      <xdr:row>179</xdr:row>
      <xdr:rowOff>113536</xdr:rowOff>
    </xdr:to>
    <xdr:pic>
      <xdr:nvPicPr>
        <xdr:cNvPr id="6" name="図 5" descr="26.png"/>
        <xdr:cNvPicPr>
          <a:picLocks noChangeAspect="1"/>
        </xdr:cNvPicPr>
      </xdr:nvPicPr>
      <xdr:blipFill>
        <a:blip xmlns:r="http://schemas.openxmlformats.org/officeDocument/2006/relationships" r:embed="rId5" cstate="print"/>
        <a:stretch>
          <a:fillRect/>
        </a:stretch>
      </xdr:blipFill>
      <xdr:spPr>
        <a:xfrm>
          <a:off x="0" y="24688800"/>
          <a:ext cx="11247620" cy="6114286"/>
        </a:xfrm>
        <a:prstGeom prst="rect">
          <a:avLst/>
        </a:prstGeom>
      </xdr:spPr>
    </xdr:pic>
    <xdr:clientData/>
  </xdr:twoCellAnchor>
  <xdr:twoCellAnchor editAs="oneCell">
    <xdr:from>
      <xdr:col>0</xdr:col>
      <xdr:colOff>0</xdr:colOff>
      <xdr:row>180</xdr:row>
      <xdr:rowOff>0</xdr:rowOff>
    </xdr:from>
    <xdr:to>
      <xdr:col>16</xdr:col>
      <xdr:colOff>217677</xdr:colOff>
      <xdr:row>215</xdr:row>
      <xdr:rowOff>113536</xdr:rowOff>
    </xdr:to>
    <xdr:pic>
      <xdr:nvPicPr>
        <xdr:cNvPr id="7" name="図 6" descr="27.png"/>
        <xdr:cNvPicPr>
          <a:picLocks noChangeAspect="1"/>
        </xdr:cNvPicPr>
      </xdr:nvPicPr>
      <xdr:blipFill>
        <a:blip xmlns:r="http://schemas.openxmlformats.org/officeDocument/2006/relationships" r:embed="rId6" cstate="print"/>
        <a:stretch>
          <a:fillRect/>
        </a:stretch>
      </xdr:blipFill>
      <xdr:spPr>
        <a:xfrm>
          <a:off x="0" y="30861000"/>
          <a:ext cx="11190477" cy="6114286"/>
        </a:xfrm>
        <a:prstGeom prst="rect">
          <a:avLst/>
        </a:prstGeom>
      </xdr:spPr>
    </xdr:pic>
    <xdr:clientData/>
  </xdr:twoCellAnchor>
  <xdr:twoCellAnchor editAs="oneCell">
    <xdr:from>
      <xdr:col>0</xdr:col>
      <xdr:colOff>0</xdr:colOff>
      <xdr:row>216</xdr:row>
      <xdr:rowOff>0</xdr:rowOff>
    </xdr:from>
    <xdr:to>
      <xdr:col>16</xdr:col>
      <xdr:colOff>227201</xdr:colOff>
      <xdr:row>251</xdr:row>
      <xdr:rowOff>113536</xdr:rowOff>
    </xdr:to>
    <xdr:pic>
      <xdr:nvPicPr>
        <xdr:cNvPr id="8" name="図 7" descr="28.png"/>
        <xdr:cNvPicPr>
          <a:picLocks noChangeAspect="1"/>
        </xdr:cNvPicPr>
      </xdr:nvPicPr>
      <xdr:blipFill>
        <a:blip xmlns:r="http://schemas.openxmlformats.org/officeDocument/2006/relationships" r:embed="rId7" cstate="print"/>
        <a:stretch>
          <a:fillRect/>
        </a:stretch>
      </xdr:blipFill>
      <xdr:spPr>
        <a:xfrm>
          <a:off x="0" y="37033200"/>
          <a:ext cx="11200001" cy="6114286"/>
        </a:xfrm>
        <a:prstGeom prst="rect">
          <a:avLst/>
        </a:prstGeom>
      </xdr:spPr>
    </xdr:pic>
    <xdr:clientData/>
  </xdr:twoCellAnchor>
  <xdr:twoCellAnchor editAs="oneCell">
    <xdr:from>
      <xdr:col>0</xdr:col>
      <xdr:colOff>0</xdr:colOff>
      <xdr:row>252</xdr:row>
      <xdr:rowOff>0</xdr:rowOff>
    </xdr:from>
    <xdr:to>
      <xdr:col>16</xdr:col>
      <xdr:colOff>265296</xdr:colOff>
      <xdr:row>287</xdr:row>
      <xdr:rowOff>104012</xdr:rowOff>
    </xdr:to>
    <xdr:pic>
      <xdr:nvPicPr>
        <xdr:cNvPr id="9" name="図 8" descr="29.png"/>
        <xdr:cNvPicPr>
          <a:picLocks noChangeAspect="1"/>
        </xdr:cNvPicPr>
      </xdr:nvPicPr>
      <xdr:blipFill>
        <a:blip xmlns:r="http://schemas.openxmlformats.org/officeDocument/2006/relationships" r:embed="rId8" cstate="print"/>
        <a:stretch>
          <a:fillRect/>
        </a:stretch>
      </xdr:blipFill>
      <xdr:spPr>
        <a:xfrm>
          <a:off x="0" y="43205400"/>
          <a:ext cx="11238096" cy="6104762"/>
        </a:xfrm>
        <a:prstGeom prst="rect">
          <a:avLst/>
        </a:prstGeom>
      </xdr:spPr>
    </xdr:pic>
    <xdr:clientData/>
  </xdr:twoCellAnchor>
  <xdr:twoCellAnchor editAs="oneCell">
    <xdr:from>
      <xdr:col>0</xdr:col>
      <xdr:colOff>0</xdr:colOff>
      <xdr:row>289</xdr:row>
      <xdr:rowOff>0</xdr:rowOff>
    </xdr:from>
    <xdr:to>
      <xdr:col>16</xdr:col>
      <xdr:colOff>255772</xdr:colOff>
      <xdr:row>324</xdr:row>
      <xdr:rowOff>84965</xdr:rowOff>
    </xdr:to>
    <xdr:pic>
      <xdr:nvPicPr>
        <xdr:cNvPr id="10" name="図 9" descr="30.png"/>
        <xdr:cNvPicPr>
          <a:picLocks noChangeAspect="1"/>
        </xdr:cNvPicPr>
      </xdr:nvPicPr>
      <xdr:blipFill>
        <a:blip xmlns:r="http://schemas.openxmlformats.org/officeDocument/2006/relationships" r:embed="rId9" cstate="print"/>
        <a:stretch>
          <a:fillRect/>
        </a:stretch>
      </xdr:blipFill>
      <xdr:spPr>
        <a:xfrm>
          <a:off x="0" y="49549050"/>
          <a:ext cx="11228572" cy="60857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N109"/>
  <sheetViews>
    <sheetView tabSelected="1" workbookViewId="0">
      <selection activeCell="I95" sqref="I95"/>
    </sheetView>
  </sheetViews>
  <sheetFormatPr defaultRowHeight="13.5"/>
  <cols>
    <col min="1" max="1" width="7.625" bestFit="1" customWidth="1"/>
    <col min="2" max="2" width="8.75" bestFit="1" customWidth="1"/>
    <col min="3" max="3" width="7.125" bestFit="1" customWidth="1"/>
    <col min="4" max="4" width="5.5" bestFit="1" customWidth="1"/>
    <col min="5" max="5" width="15.875" bestFit="1" customWidth="1"/>
    <col min="6" max="6" width="10.25" bestFit="1" customWidth="1"/>
    <col min="7" max="7" width="8.875" bestFit="1" customWidth="1"/>
    <col min="8" max="8" width="10.125" bestFit="1" customWidth="1"/>
    <col min="9" max="9" width="15.875" bestFit="1" customWidth="1"/>
    <col min="10" max="10" width="10.5" bestFit="1" customWidth="1"/>
    <col min="11" max="11" width="5.5" bestFit="1" customWidth="1"/>
    <col min="12" max="12" width="8.875" bestFit="1" customWidth="1"/>
  </cols>
  <sheetData>
    <row r="1" spans="1:12">
      <c r="A1" s="3" t="s">
        <v>0</v>
      </c>
      <c r="B1" s="4" t="s">
        <v>1</v>
      </c>
      <c r="C1" s="4" t="s">
        <v>2</v>
      </c>
      <c r="D1" t="s">
        <v>3</v>
      </c>
      <c r="E1" t="s">
        <v>4</v>
      </c>
      <c r="F1" t="s">
        <v>5</v>
      </c>
      <c r="G1" t="s">
        <v>6</v>
      </c>
      <c r="H1" t="s">
        <v>7</v>
      </c>
      <c r="I1" t="s">
        <v>8</v>
      </c>
      <c r="J1" t="s">
        <v>9</v>
      </c>
      <c r="K1" t="s">
        <v>10</v>
      </c>
      <c r="L1" t="s">
        <v>11</v>
      </c>
    </row>
    <row r="2" spans="1:12">
      <c r="A2" s="3">
        <v>0</v>
      </c>
      <c r="B2" s="4"/>
      <c r="C2" s="4" t="s">
        <v>12</v>
      </c>
      <c r="D2" s="1">
        <v>0</v>
      </c>
      <c r="E2" t="s">
        <v>13</v>
      </c>
      <c r="F2" s="1">
        <v>0</v>
      </c>
      <c r="G2" s="1">
        <v>0</v>
      </c>
      <c r="H2" s="1">
        <v>0</v>
      </c>
      <c r="I2" t="s">
        <v>13</v>
      </c>
      <c r="J2" s="1">
        <v>0</v>
      </c>
      <c r="K2">
        <v>0</v>
      </c>
      <c r="L2" s="1">
        <v>10000</v>
      </c>
    </row>
    <row r="3" spans="1:12">
      <c r="A3" s="3">
        <v>1</v>
      </c>
      <c r="B3" s="4" t="s">
        <v>14</v>
      </c>
      <c r="C3" s="4" t="s">
        <v>15</v>
      </c>
      <c r="D3" s="1">
        <v>0.3</v>
      </c>
      <c r="E3" t="s">
        <v>16</v>
      </c>
      <c r="F3" s="2">
        <v>0.51460000000000006</v>
      </c>
      <c r="G3" s="2">
        <v>0.51460000000000006</v>
      </c>
      <c r="H3" s="2">
        <v>0</v>
      </c>
      <c r="I3" t="s">
        <v>17</v>
      </c>
      <c r="J3" s="2">
        <v>0.51460000000000006</v>
      </c>
      <c r="K3">
        <v>0</v>
      </c>
      <c r="L3" s="1">
        <v>-24.960000000000004</v>
      </c>
    </row>
    <row r="4" spans="1:12">
      <c r="A4" s="3">
        <v>2</v>
      </c>
      <c r="B4" s="4" t="s">
        <v>14</v>
      </c>
      <c r="C4" s="4" t="s">
        <v>18</v>
      </c>
      <c r="D4" s="1">
        <v>0.24</v>
      </c>
      <c r="E4" t="s">
        <v>19</v>
      </c>
      <c r="F4" s="2">
        <v>0.51919999999999999</v>
      </c>
      <c r="G4" s="2">
        <v>0.5282</v>
      </c>
      <c r="H4" s="2">
        <v>0</v>
      </c>
      <c r="I4" t="s">
        <v>20</v>
      </c>
      <c r="J4" s="2">
        <v>0.5282</v>
      </c>
      <c r="K4">
        <v>90</v>
      </c>
      <c r="L4" s="1">
        <v>237.50400000000019</v>
      </c>
    </row>
    <row r="5" spans="1:12">
      <c r="A5" s="3">
        <v>3</v>
      </c>
      <c r="B5" s="4" t="s">
        <v>14</v>
      </c>
      <c r="C5" s="4" t="s">
        <v>15</v>
      </c>
      <c r="D5" s="1">
        <v>0.28000000000000003</v>
      </c>
      <c r="E5" t="s">
        <v>21</v>
      </c>
      <c r="F5" s="2">
        <v>0.55790000000000006</v>
      </c>
      <c r="G5" s="2">
        <v>0.56510000000000005</v>
      </c>
      <c r="H5" s="2">
        <v>0</v>
      </c>
      <c r="I5" t="s">
        <v>22</v>
      </c>
      <c r="J5" s="2">
        <v>0.56510000000000005</v>
      </c>
      <c r="K5" s="6">
        <v>-72</v>
      </c>
      <c r="L5" s="7">
        <v>-213.24799999999959</v>
      </c>
    </row>
    <row r="6" spans="1:12">
      <c r="A6" s="3">
        <v>4</v>
      </c>
      <c r="B6" s="4" t="s">
        <v>14</v>
      </c>
      <c r="C6" s="4" t="s">
        <v>15</v>
      </c>
      <c r="D6" s="1">
        <v>0.33</v>
      </c>
      <c r="E6" t="s">
        <v>23</v>
      </c>
      <c r="F6" s="2">
        <v>0.55800000000000005</v>
      </c>
      <c r="G6" s="2">
        <v>0.54790000000000005</v>
      </c>
      <c r="H6" s="2">
        <v>0</v>
      </c>
      <c r="I6" t="s">
        <v>24</v>
      </c>
      <c r="J6" s="2">
        <v>0.54790000000000005</v>
      </c>
      <c r="K6">
        <v>101</v>
      </c>
      <c r="L6" s="1">
        <v>196.01999999999992</v>
      </c>
    </row>
    <row r="7" spans="1:12">
      <c r="A7" s="3">
        <v>5</v>
      </c>
      <c r="B7" s="4" t="s">
        <v>14</v>
      </c>
      <c r="C7" s="4" t="s">
        <v>18</v>
      </c>
      <c r="D7" s="1">
        <v>0.44</v>
      </c>
      <c r="E7" t="s">
        <v>25</v>
      </c>
      <c r="F7" s="2">
        <v>0.60699999999999998</v>
      </c>
      <c r="G7" s="2">
        <v>0.66149999999999998</v>
      </c>
      <c r="H7" s="2">
        <v>0</v>
      </c>
      <c r="I7" t="s">
        <v>26</v>
      </c>
      <c r="J7" s="2">
        <v>0.66149999999999998</v>
      </c>
      <c r="K7">
        <v>545</v>
      </c>
      <c r="L7" s="1">
        <v>2668.3359999999993</v>
      </c>
    </row>
    <row r="8" spans="1:12">
      <c r="A8" s="3">
        <v>6</v>
      </c>
      <c r="B8" s="4" t="s">
        <v>14</v>
      </c>
      <c r="C8" s="4" t="s">
        <v>18</v>
      </c>
      <c r="D8" s="1">
        <v>0.18</v>
      </c>
      <c r="E8" t="s">
        <v>27</v>
      </c>
      <c r="F8" s="2">
        <v>0.76330000000000009</v>
      </c>
      <c r="G8" s="2">
        <v>0.75050000000000006</v>
      </c>
      <c r="H8" s="2">
        <v>0</v>
      </c>
      <c r="I8" t="s">
        <v>28</v>
      </c>
      <c r="J8" s="2">
        <v>0.75050000000000006</v>
      </c>
      <c r="K8" s="6">
        <v>-128</v>
      </c>
      <c r="L8" s="7">
        <v>-221.18400000000059</v>
      </c>
    </row>
    <row r="9" spans="1:12">
      <c r="A9" s="3">
        <v>7</v>
      </c>
      <c r="B9" s="4" t="s">
        <v>14</v>
      </c>
      <c r="C9" s="4" t="s">
        <v>15</v>
      </c>
      <c r="D9" s="1">
        <v>0.24</v>
      </c>
      <c r="E9" t="s">
        <v>29</v>
      </c>
      <c r="F9" s="2">
        <v>0.75680000000000003</v>
      </c>
      <c r="G9" s="2">
        <v>0.76680000000000004</v>
      </c>
      <c r="H9" s="2">
        <v>0</v>
      </c>
      <c r="I9" t="s">
        <v>30</v>
      </c>
      <c r="J9" s="2">
        <v>0.76680000000000004</v>
      </c>
      <c r="K9" s="6">
        <v>-100</v>
      </c>
      <c r="L9" s="7">
        <v>-254.97600000000023</v>
      </c>
    </row>
    <row r="10" spans="1:12">
      <c r="A10" s="3">
        <v>8</v>
      </c>
      <c r="B10" s="4" t="s">
        <v>14</v>
      </c>
      <c r="C10" s="4" t="s">
        <v>18</v>
      </c>
      <c r="D10" s="1">
        <v>0.18</v>
      </c>
      <c r="E10" t="s">
        <v>31</v>
      </c>
      <c r="F10" s="2">
        <v>0.77500000000000002</v>
      </c>
      <c r="G10" s="2">
        <v>0.76219999999999999</v>
      </c>
      <c r="H10" s="2">
        <v>0</v>
      </c>
      <c r="I10" t="s">
        <v>32</v>
      </c>
      <c r="J10" s="2">
        <v>0.76219999999999999</v>
      </c>
      <c r="K10" s="6">
        <v>-128</v>
      </c>
      <c r="L10" s="7">
        <v>-216.57600000000059</v>
      </c>
    </row>
    <row r="11" spans="1:12">
      <c r="A11" s="3">
        <v>9</v>
      </c>
      <c r="B11" s="4" t="s">
        <v>14</v>
      </c>
      <c r="C11" s="4" t="s">
        <v>18</v>
      </c>
      <c r="D11" s="1">
        <v>0.3</v>
      </c>
      <c r="E11" t="s">
        <v>33</v>
      </c>
      <c r="F11" s="2">
        <v>0.75700000000000001</v>
      </c>
      <c r="G11" s="2">
        <v>0.75860000000000005</v>
      </c>
      <c r="H11" s="2">
        <v>0</v>
      </c>
      <c r="I11" t="s">
        <v>34</v>
      </c>
      <c r="J11" s="2">
        <v>0.75860000000000005</v>
      </c>
      <c r="K11">
        <v>16</v>
      </c>
      <c r="L11" s="1">
        <v>109.44000000000139</v>
      </c>
    </row>
    <row r="12" spans="1:12">
      <c r="A12" s="3">
        <v>10</v>
      </c>
      <c r="B12" s="4" t="s">
        <v>14</v>
      </c>
      <c r="C12" s="4" t="s">
        <v>18</v>
      </c>
      <c r="D12" s="1">
        <v>0.36</v>
      </c>
      <c r="E12" t="s">
        <v>35</v>
      </c>
      <c r="F12" s="2">
        <v>0.75570000000000004</v>
      </c>
      <c r="G12" s="2">
        <v>0.74909999999999999</v>
      </c>
      <c r="H12" s="2">
        <v>0</v>
      </c>
      <c r="I12" t="s">
        <v>36</v>
      </c>
      <c r="J12" s="2">
        <v>0.74909999999999999</v>
      </c>
      <c r="K12" s="6">
        <v>-66</v>
      </c>
      <c r="L12" s="7">
        <v>-230.68800000000181</v>
      </c>
    </row>
    <row r="13" spans="1:12">
      <c r="A13" s="3">
        <v>11</v>
      </c>
      <c r="B13" s="4" t="s">
        <v>14</v>
      </c>
      <c r="C13" s="4" t="s">
        <v>18</v>
      </c>
      <c r="D13" s="1">
        <v>0.34</v>
      </c>
      <c r="E13" t="s">
        <v>37</v>
      </c>
      <c r="F13" s="2">
        <v>0.75260000000000005</v>
      </c>
      <c r="G13" s="2">
        <v>0.74540000000000006</v>
      </c>
      <c r="H13" s="2">
        <v>0</v>
      </c>
      <c r="I13" t="s">
        <v>38</v>
      </c>
      <c r="J13" s="2">
        <v>0.74540000000000006</v>
      </c>
      <c r="K13" s="6">
        <v>-72</v>
      </c>
      <c r="L13" s="7">
        <v>-227.39199999999948</v>
      </c>
    </row>
    <row r="14" spans="1:12">
      <c r="A14" s="3">
        <v>12</v>
      </c>
      <c r="B14" s="4" t="s">
        <v>14</v>
      </c>
      <c r="C14" s="4" t="s">
        <v>18</v>
      </c>
      <c r="D14" s="1">
        <v>0.55000000000000004</v>
      </c>
      <c r="E14" t="s">
        <v>39</v>
      </c>
      <c r="F14" s="2">
        <v>0.76530000000000009</v>
      </c>
      <c r="G14" s="2">
        <v>0.76530000000000009</v>
      </c>
      <c r="H14" s="2">
        <v>0</v>
      </c>
      <c r="I14" t="s">
        <v>40</v>
      </c>
      <c r="J14" s="2">
        <v>0.76530000000000009</v>
      </c>
      <c r="K14">
        <v>0</v>
      </c>
      <c r="L14" s="1">
        <v>10.560000000000002</v>
      </c>
    </row>
    <row r="15" spans="1:12">
      <c r="A15" s="3">
        <v>13</v>
      </c>
      <c r="B15" s="4" t="s">
        <v>14</v>
      </c>
      <c r="C15" s="4" t="s">
        <v>18</v>
      </c>
      <c r="D15" s="1">
        <v>0.47000000000000003</v>
      </c>
      <c r="E15" t="s">
        <v>41</v>
      </c>
      <c r="F15" s="2">
        <v>0.78820000000000001</v>
      </c>
      <c r="G15" s="2">
        <v>0.82290000000000008</v>
      </c>
      <c r="H15" s="2">
        <v>0</v>
      </c>
      <c r="I15" t="s">
        <v>42</v>
      </c>
      <c r="J15" s="2">
        <v>0.82290000000000008</v>
      </c>
      <c r="K15">
        <v>347</v>
      </c>
      <c r="L15" s="1">
        <v>1844.4680000000033</v>
      </c>
    </row>
    <row r="16" spans="1:12">
      <c r="A16" s="3">
        <v>14</v>
      </c>
      <c r="B16" s="4" t="s">
        <v>14</v>
      </c>
      <c r="C16" s="4" t="s">
        <v>18</v>
      </c>
      <c r="D16" s="1">
        <v>0.23</v>
      </c>
      <c r="E16" t="s">
        <v>43</v>
      </c>
      <c r="F16" s="2">
        <v>0.91820000000000002</v>
      </c>
      <c r="G16" s="2">
        <v>0.91820000000000002</v>
      </c>
      <c r="H16" s="2">
        <v>0</v>
      </c>
      <c r="I16" t="s">
        <v>44</v>
      </c>
      <c r="J16" s="2">
        <v>0.91820000000000002</v>
      </c>
      <c r="K16">
        <v>0</v>
      </c>
      <c r="L16" s="1">
        <v>22.080000000000002</v>
      </c>
    </row>
    <row r="17" spans="1:12">
      <c r="A17" s="3">
        <v>15</v>
      </c>
      <c r="B17" s="4" t="s">
        <v>14</v>
      </c>
      <c r="C17" s="4" t="s">
        <v>15</v>
      </c>
      <c r="D17" s="1">
        <v>0.16</v>
      </c>
      <c r="E17" t="s">
        <v>45</v>
      </c>
      <c r="F17" s="2">
        <v>0.87880000000000003</v>
      </c>
      <c r="G17" s="2">
        <v>0.89430000000000009</v>
      </c>
      <c r="H17" s="2">
        <v>0</v>
      </c>
      <c r="I17" t="s">
        <v>46</v>
      </c>
      <c r="J17" s="2">
        <v>0.89430000000000009</v>
      </c>
      <c r="K17" s="6">
        <v>-155</v>
      </c>
      <c r="L17" s="7">
        <v>-254.65600000000111</v>
      </c>
    </row>
    <row r="18" spans="1:12">
      <c r="A18" s="3">
        <v>16</v>
      </c>
      <c r="B18" s="4" t="s">
        <v>14</v>
      </c>
      <c r="C18" s="4" t="s">
        <v>18</v>
      </c>
      <c r="D18" s="1">
        <v>0.12</v>
      </c>
      <c r="E18" t="s">
        <v>47</v>
      </c>
      <c r="F18" s="2">
        <v>0.9093</v>
      </c>
      <c r="G18" s="2">
        <v>0.96490000000000009</v>
      </c>
      <c r="H18" s="2">
        <v>0</v>
      </c>
      <c r="I18" t="s">
        <v>48</v>
      </c>
      <c r="J18" s="2">
        <v>0.96490000000000009</v>
      </c>
      <c r="K18">
        <v>556</v>
      </c>
      <c r="L18" s="1">
        <v>744.00000000000125</v>
      </c>
    </row>
    <row r="19" spans="1:12">
      <c r="A19" s="3">
        <v>17</v>
      </c>
      <c r="B19" s="4" t="s">
        <v>14</v>
      </c>
      <c r="C19" s="4" t="s">
        <v>15</v>
      </c>
      <c r="D19" s="1">
        <v>0.25</v>
      </c>
      <c r="E19" t="s">
        <v>49</v>
      </c>
      <c r="F19" s="2">
        <v>1.0378000000000001</v>
      </c>
      <c r="G19" s="2">
        <v>1.0378000000000001</v>
      </c>
      <c r="H19" s="2">
        <v>0</v>
      </c>
      <c r="I19" t="s">
        <v>50</v>
      </c>
      <c r="J19" s="2">
        <v>1.0378000000000001</v>
      </c>
      <c r="K19">
        <v>0</v>
      </c>
      <c r="L19" s="1">
        <v>-36.400000000000006</v>
      </c>
    </row>
    <row r="20" spans="1:12">
      <c r="A20" s="3">
        <v>18</v>
      </c>
      <c r="B20" s="4" t="s">
        <v>14</v>
      </c>
      <c r="C20" s="4" t="s">
        <v>18</v>
      </c>
      <c r="D20" s="1">
        <v>0.22</v>
      </c>
      <c r="E20" t="s">
        <v>51</v>
      </c>
      <c r="F20" s="2">
        <v>1.0350000000000001</v>
      </c>
      <c r="G20" s="2">
        <v>1.0350000000000001</v>
      </c>
      <c r="H20" s="2">
        <v>0</v>
      </c>
      <c r="I20" t="s">
        <v>52</v>
      </c>
      <c r="J20" s="2">
        <v>1.0350000000000001</v>
      </c>
      <c r="K20">
        <v>0</v>
      </c>
      <c r="L20" s="1">
        <v>33.792000000000009</v>
      </c>
    </row>
    <row r="21" spans="1:12">
      <c r="A21" s="3">
        <v>19</v>
      </c>
      <c r="B21" s="4" t="s">
        <v>14</v>
      </c>
      <c r="C21" s="4" t="s">
        <v>18</v>
      </c>
      <c r="D21" s="1">
        <v>0.31</v>
      </c>
      <c r="E21" t="s">
        <v>53</v>
      </c>
      <c r="F21" s="2">
        <v>0.90880000000000005</v>
      </c>
      <c r="G21" s="2">
        <v>0.90010000000000001</v>
      </c>
      <c r="H21" s="2">
        <v>0</v>
      </c>
      <c r="I21" t="s">
        <v>54</v>
      </c>
      <c r="J21" s="2">
        <v>0.90010000000000001</v>
      </c>
      <c r="K21" s="6">
        <v>-87</v>
      </c>
      <c r="L21" s="7">
        <v>-261.76400000000132</v>
      </c>
    </row>
    <row r="22" spans="1:12">
      <c r="A22" s="3">
        <v>20</v>
      </c>
      <c r="B22" s="4" t="s">
        <v>14</v>
      </c>
      <c r="C22" s="4" t="s">
        <v>18</v>
      </c>
      <c r="D22" s="1">
        <v>0.28000000000000003</v>
      </c>
      <c r="E22" t="s">
        <v>55</v>
      </c>
      <c r="F22" s="2">
        <v>0.91339999999999999</v>
      </c>
      <c r="G22" s="2">
        <v>0.9205000000000001</v>
      </c>
      <c r="H22" s="2">
        <v>0</v>
      </c>
      <c r="I22" t="s">
        <v>56</v>
      </c>
      <c r="J22" s="2">
        <v>0.9205000000000001</v>
      </c>
      <c r="K22">
        <v>71</v>
      </c>
      <c r="L22" s="1">
        <v>279.44000000000301</v>
      </c>
    </row>
    <row r="24" spans="1:12">
      <c r="J24" t="s">
        <v>57</v>
      </c>
      <c r="K24">
        <f>SUM(K2:K23)</f>
        <v>918</v>
      </c>
      <c r="L24" s="1">
        <f>SUM(L3:L22)</f>
        <v>4203.7960000000039</v>
      </c>
    </row>
    <row r="26" spans="1:12">
      <c r="E26" s="5" t="s">
        <v>58</v>
      </c>
      <c r="F26" s="5"/>
      <c r="G26" s="5"/>
      <c r="I26" t="s">
        <v>77</v>
      </c>
    </row>
    <row r="27" spans="1:12">
      <c r="E27" t="s">
        <v>59</v>
      </c>
      <c r="F27" t="s">
        <v>60</v>
      </c>
      <c r="I27" t="s">
        <v>78</v>
      </c>
    </row>
    <row r="28" spans="1:12">
      <c r="E28" t="s">
        <v>61</v>
      </c>
      <c r="F28">
        <v>14</v>
      </c>
    </row>
    <row r="29" spans="1:12">
      <c r="E29" t="s">
        <v>62</v>
      </c>
      <c r="F29">
        <v>6</v>
      </c>
    </row>
    <row r="30" spans="1:12">
      <c r="E30" t="s">
        <v>63</v>
      </c>
      <c r="F30">
        <v>20</v>
      </c>
    </row>
    <row r="31" spans="1:12">
      <c r="E31" t="s">
        <v>64</v>
      </c>
      <c r="F31">
        <v>8</v>
      </c>
    </row>
    <row r="32" spans="1:12">
      <c r="E32" t="s">
        <v>65</v>
      </c>
      <c r="F32" s="6">
        <v>8</v>
      </c>
    </row>
    <row r="33" spans="1:14">
      <c r="E33" t="s">
        <v>66</v>
      </c>
      <c r="F33">
        <v>4</v>
      </c>
    </row>
    <row r="34" spans="1:14">
      <c r="E34" t="s">
        <v>67</v>
      </c>
    </row>
    <row r="35" spans="1:14">
      <c r="E35" t="s">
        <v>68</v>
      </c>
      <c r="F35" s="1">
        <f>SUM(L4,L6,L7,L11,L15,L18,L22)</f>
        <v>6079.2080000000087</v>
      </c>
    </row>
    <row r="36" spans="1:14">
      <c r="E36" t="s">
        <v>69</v>
      </c>
      <c r="F36" s="7">
        <f>SUM(L5,L8,L9,L10,L12,L13,L17,L21)</f>
        <v>-1880.4840000000045</v>
      </c>
    </row>
    <row r="37" spans="1:14">
      <c r="E37" t="s">
        <v>70</v>
      </c>
      <c r="F37">
        <v>4203.8</v>
      </c>
    </row>
    <row r="38" spans="1:14">
      <c r="E38" t="s">
        <v>71</v>
      </c>
      <c r="F38">
        <v>759.9</v>
      </c>
    </row>
    <row r="39" spans="1:14">
      <c r="E39" t="s">
        <v>72</v>
      </c>
      <c r="F39" s="6">
        <v>-235.06</v>
      </c>
    </row>
    <row r="40" spans="1:14">
      <c r="E40" t="s">
        <v>73</v>
      </c>
      <c r="F40">
        <v>2</v>
      </c>
    </row>
    <row r="41" spans="1:14">
      <c r="E41" t="s">
        <v>74</v>
      </c>
      <c r="F41" s="6">
        <v>3</v>
      </c>
    </row>
    <row r="42" spans="1:14">
      <c r="E42" t="s">
        <v>75</v>
      </c>
      <c r="F42" s="6">
        <v>-128</v>
      </c>
    </row>
    <row r="43" spans="1:14">
      <c r="E43" t="s">
        <v>76</v>
      </c>
      <c r="F43">
        <v>0.5</v>
      </c>
    </row>
    <row r="44" spans="1:14">
      <c r="A44" s="8"/>
      <c r="B44" s="8"/>
      <c r="C44" s="8"/>
      <c r="D44" s="8"/>
      <c r="E44" s="8"/>
      <c r="F44" s="8"/>
      <c r="G44" s="8"/>
      <c r="H44" s="8"/>
      <c r="I44" s="8"/>
      <c r="J44" s="8"/>
      <c r="K44" s="8"/>
      <c r="L44" s="8"/>
      <c r="M44" s="8"/>
      <c r="N44" s="8"/>
    </row>
    <row r="45" spans="1:14">
      <c r="A45" s="3" t="s">
        <v>0</v>
      </c>
      <c r="B45" s="4" t="s">
        <v>1</v>
      </c>
      <c r="C45" s="4" t="s">
        <v>2</v>
      </c>
      <c r="D45" t="s">
        <v>3</v>
      </c>
      <c r="E45" t="s">
        <v>4</v>
      </c>
      <c r="F45" t="s">
        <v>5</v>
      </c>
      <c r="G45" t="s">
        <v>6</v>
      </c>
      <c r="H45" t="s">
        <v>7</v>
      </c>
      <c r="I45" t="s">
        <v>8</v>
      </c>
      <c r="J45" t="s">
        <v>9</v>
      </c>
      <c r="K45" t="s">
        <v>87</v>
      </c>
      <c r="L45" t="s">
        <v>10</v>
      </c>
      <c r="M45" t="s">
        <v>11</v>
      </c>
    </row>
    <row r="46" spans="1:14">
      <c r="A46" s="3">
        <v>0</v>
      </c>
      <c r="B46" s="4"/>
      <c r="C46" s="4" t="s">
        <v>12</v>
      </c>
      <c r="D46" s="1">
        <v>0</v>
      </c>
      <c r="E46" t="s">
        <v>13</v>
      </c>
      <c r="F46" s="1">
        <v>0</v>
      </c>
      <c r="G46" s="1">
        <v>0</v>
      </c>
      <c r="H46" s="1">
        <v>0</v>
      </c>
      <c r="I46" t="s">
        <v>13</v>
      </c>
      <c r="J46" s="1">
        <v>0</v>
      </c>
      <c r="K46" s="1">
        <v>0</v>
      </c>
      <c r="L46">
        <v>0</v>
      </c>
      <c r="M46" s="1">
        <v>10000</v>
      </c>
    </row>
    <row r="47" spans="1:14">
      <c r="A47" s="3">
        <v>1</v>
      </c>
      <c r="B47" s="4" t="s">
        <v>88</v>
      </c>
      <c r="C47" s="4" t="s">
        <v>18</v>
      </c>
      <c r="D47" s="1">
        <v>0.24</v>
      </c>
      <c r="E47" t="s">
        <v>89</v>
      </c>
      <c r="F47" s="1">
        <v>120.36</v>
      </c>
      <c r="G47" s="1">
        <v>120.36</v>
      </c>
      <c r="H47" s="1">
        <v>0</v>
      </c>
      <c r="I47" t="s">
        <v>90</v>
      </c>
      <c r="J47" s="1">
        <v>120.36</v>
      </c>
      <c r="K47" s="1">
        <v>-3.7455816352112268</v>
      </c>
      <c r="L47">
        <v>0</v>
      </c>
      <c r="M47" s="1">
        <v>-3.7455816352112268</v>
      </c>
    </row>
    <row r="48" spans="1:14">
      <c r="A48" s="3">
        <v>2</v>
      </c>
      <c r="B48" s="4" t="s">
        <v>88</v>
      </c>
      <c r="C48" s="4" t="s">
        <v>18</v>
      </c>
      <c r="D48" s="1">
        <v>0.23</v>
      </c>
      <c r="E48" t="s">
        <v>91</v>
      </c>
      <c r="F48" s="1">
        <v>109.59</v>
      </c>
      <c r="G48" s="1">
        <v>108.8</v>
      </c>
      <c r="H48" s="1">
        <v>0</v>
      </c>
      <c r="I48" t="s">
        <v>92</v>
      </c>
      <c r="J48" s="1">
        <v>108.8</v>
      </c>
      <c r="K48" s="1">
        <v>0</v>
      </c>
      <c r="L48" s="6">
        <v>-79</v>
      </c>
      <c r="M48" s="7">
        <v>-167.00367647058957</v>
      </c>
    </row>
    <row r="49" spans="1:13">
      <c r="A49" s="3">
        <v>3</v>
      </c>
      <c r="B49" s="4" t="s">
        <v>88</v>
      </c>
      <c r="C49" s="4" t="s">
        <v>15</v>
      </c>
      <c r="D49" s="1">
        <v>0.22</v>
      </c>
      <c r="E49" t="s">
        <v>93</v>
      </c>
      <c r="F49" s="1">
        <v>110</v>
      </c>
      <c r="G49" s="1">
        <v>110</v>
      </c>
      <c r="H49" s="1">
        <v>0</v>
      </c>
      <c r="I49" t="s">
        <v>94</v>
      </c>
      <c r="J49" s="1">
        <v>110</v>
      </c>
      <c r="K49" s="1">
        <v>-25.81115978490616</v>
      </c>
      <c r="L49">
        <v>0</v>
      </c>
      <c r="M49" s="1">
        <v>-25.81115978490616</v>
      </c>
    </row>
    <row r="50" spans="1:13">
      <c r="A50" s="3">
        <v>4</v>
      </c>
      <c r="B50" s="4" t="s">
        <v>88</v>
      </c>
      <c r="C50" s="4" t="s">
        <v>15</v>
      </c>
      <c r="D50" s="1">
        <v>0.2</v>
      </c>
      <c r="E50" t="s">
        <v>95</v>
      </c>
      <c r="F50" s="1">
        <v>121.60000000000001</v>
      </c>
      <c r="G50" s="1">
        <v>116.44</v>
      </c>
      <c r="H50" s="1">
        <v>0</v>
      </c>
      <c r="I50" t="s">
        <v>96</v>
      </c>
      <c r="J50" s="1">
        <v>116.44</v>
      </c>
      <c r="K50" s="1">
        <v>-47.584963111354902</v>
      </c>
      <c r="L50">
        <v>516</v>
      </c>
      <c r="M50" s="1">
        <v>838.70840686460031</v>
      </c>
    </row>
    <row r="51" spans="1:13">
      <c r="A51" s="3">
        <v>5</v>
      </c>
      <c r="B51" s="4" t="s">
        <v>88</v>
      </c>
      <c r="C51" s="4" t="s">
        <v>18</v>
      </c>
      <c r="D51" s="1">
        <v>0.12</v>
      </c>
      <c r="E51" t="s">
        <v>97</v>
      </c>
      <c r="F51" s="1">
        <v>91.65</v>
      </c>
      <c r="G51" s="1">
        <v>96.47</v>
      </c>
      <c r="H51" s="1">
        <v>0</v>
      </c>
      <c r="I51" t="s">
        <v>98</v>
      </c>
      <c r="J51" s="1">
        <v>96.47</v>
      </c>
      <c r="K51" s="1">
        <v>-10.445389654144831</v>
      </c>
      <c r="L51">
        <v>482</v>
      </c>
      <c r="M51" s="1">
        <v>589.11924183750966</v>
      </c>
    </row>
    <row r="52" spans="1:13">
      <c r="A52" s="3">
        <v>6</v>
      </c>
      <c r="B52" s="4" t="s">
        <v>88</v>
      </c>
      <c r="C52" s="4" t="s">
        <v>15</v>
      </c>
      <c r="D52" s="1">
        <v>0.16</v>
      </c>
      <c r="E52" t="s">
        <v>99</v>
      </c>
      <c r="F52" s="1">
        <v>90.95</v>
      </c>
      <c r="G52" s="1">
        <v>90.95</v>
      </c>
      <c r="H52" s="1">
        <v>0</v>
      </c>
      <c r="I52" t="s">
        <v>100</v>
      </c>
      <c r="J52" s="1">
        <v>90.09</v>
      </c>
      <c r="K52" s="1">
        <v>-12.945777218667031</v>
      </c>
      <c r="L52">
        <v>86</v>
      </c>
      <c r="M52" s="1">
        <v>139.79037551748561</v>
      </c>
    </row>
    <row r="53" spans="1:13">
      <c r="A53" s="3">
        <v>7</v>
      </c>
      <c r="B53" s="4" t="s">
        <v>88</v>
      </c>
      <c r="C53" s="4" t="s">
        <v>15</v>
      </c>
      <c r="D53" s="1">
        <v>0.2</v>
      </c>
      <c r="E53" t="s">
        <v>101</v>
      </c>
      <c r="F53" s="1">
        <v>89.48</v>
      </c>
      <c r="G53" s="1">
        <v>89.48</v>
      </c>
      <c r="H53" s="1">
        <v>0</v>
      </c>
      <c r="I53" t="s">
        <v>102</v>
      </c>
      <c r="J53" s="1">
        <v>89.48</v>
      </c>
      <c r="K53" s="1">
        <v>-17.238024439760089</v>
      </c>
      <c r="L53">
        <v>0</v>
      </c>
      <c r="M53" s="1">
        <v>-17.238024439760089</v>
      </c>
    </row>
    <row r="55" spans="1:13">
      <c r="J55" t="s">
        <v>130</v>
      </c>
      <c r="L55">
        <f>SUM(L46:L54)</f>
        <v>1005</v>
      </c>
      <c r="M55" s="1">
        <f>SUM(M47:M53)</f>
        <v>1353.8195818891286</v>
      </c>
    </row>
    <row r="57" spans="1:13">
      <c r="E57" s="5" t="s">
        <v>58</v>
      </c>
      <c r="F57" s="5"/>
      <c r="G57" s="5"/>
      <c r="I57" t="s">
        <v>77</v>
      </c>
    </row>
    <row r="58" spans="1:13">
      <c r="E58" t="s">
        <v>59</v>
      </c>
      <c r="F58" t="s">
        <v>60</v>
      </c>
      <c r="I58" t="s">
        <v>78</v>
      </c>
    </row>
    <row r="59" spans="1:13">
      <c r="E59" t="s">
        <v>61</v>
      </c>
      <c r="F59">
        <v>3</v>
      </c>
    </row>
    <row r="60" spans="1:13">
      <c r="E60" t="s">
        <v>62</v>
      </c>
      <c r="F60">
        <v>4</v>
      </c>
    </row>
    <row r="61" spans="1:13">
      <c r="E61" t="s">
        <v>63</v>
      </c>
      <c r="F61">
        <v>7</v>
      </c>
    </row>
    <row r="62" spans="1:13">
      <c r="E62" t="s">
        <v>64</v>
      </c>
      <c r="F62">
        <v>3</v>
      </c>
    </row>
    <row r="63" spans="1:13">
      <c r="E63" t="s">
        <v>65</v>
      </c>
      <c r="F63" s="6">
        <v>1</v>
      </c>
    </row>
    <row r="64" spans="1:13">
      <c r="E64" t="s">
        <v>66</v>
      </c>
      <c r="F64">
        <v>3</v>
      </c>
    </row>
    <row r="65" spans="1:14">
      <c r="E65" t="s">
        <v>67</v>
      </c>
    </row>
    <row r="66" spans="1:14">
      <c r="E66" t="s">
        <v>68</v>
      </c>
      <c r="F66" s="1">
        <f>SUM(M50,M51,M52)</f>
        <v>1567.6180242195956</v>
      </c>
    </row>
    <row r="67" spans="1:14">
      <c r="E67" t="s">
        <v>69</v>
      </c>
      <c r="F67" s="7">
        <v>-167</v>
      </c>
    </row>
    <row r="68" spans="1:14">
      <c r="E68" t="s">
        <v>70</v>
      </c>
      <c r="F68">
        <v>1353.82</v>
      </c>
    </row>
    <row r="69" spans="1:14">
      <c r="E69" t="s">
        <v>71</v>
      </c>
      <c r="F69">
        <v>522.54</v>
      </c>
    </row>
    <row r="70" spans="1:14">
      <c r="E70" t="s">
        <v>72</v>
      </c>
      <c r="F70" s="6">
        <v>-167</v>
      </c>
    </row>
    <row r="71" spans="1:14">
      <c r="E71" t="s">
        <v>73</v>
      </c>
      <c r="F71">
        <v>3</v>
      </c>
    </row>
    <row r="72" spans="1:14">
      <c r="E72" t="s">
        <v>74</v>
      </c>
      <c r="F72" s="6">
        <v>1</v>
      </c>
    </row>
    <row r="73" spans="1:14">
      <c r="E73" t="s">
        <v>75</v>
      </c>
      <c r="F73" s="6">
        <v>-79</v>
      </c>
    </row>
    <row r="74" spans="1:14">
      <c r="E74" t="s">
        <v>76</v>
      </c>
      <c r="F74">
        <v>0.5</v>
      </c>
    </row>
    <row r="76" spans="1:14">
      <c r="A76" s="8"/>
      <c r="B76" s="8"/>
      <c r="C76" s="8"/>
      <c r="D76" s="8"/>
      <c r="E76" s="8"/>
      <c r="F76" s="8"/>
      <c r="G76" s="8"/>
      <c r="H76" s="8"/>
      <c r="I76" s="8"/>
      <c r="J76" s="8"/>
      <c r="K76" s="8"/>
      <c r="L76" s="8"/>
      <c r="M76" s="8"/>
      <c r="N76" s="8"/>
    </row>
    <row r="77" spans="1:14">
      <c r="A77" s="3" t="s">
        <v>0</v>
      </c>
      <c r="B77" s="4" t="s">
        <v>1</v>
      </c>
      <c r="C77" s="4" t="s">
        <v>2</v>
      </c>
      <c r="D77" t="s">
        <v>3</v>
      </c>
      <c r="E77" t="s">
        <v>4</v>
      </c>
      <c r="F77" t="s">
        <v>5</v>
      </c>
      <c r="G77" t="s">
        <v>6</v>
      </c>
      <c r="H77" t="s">
        <v>7</v>
      </c>
      <c r="I77" t="s">
        <v>8</v>
      </c>
      <c r="J77" t="s">
        <v>9</v>
      </c>
      <c r="K77" t="s">
        <v>87</v>
      </c>
      <c r="L77" t="s">
        <v>10</v>
      </c>
      <c r="M77" t="s">
        <v>11</v>
      </c>
    </row>
    <row r="78" spans="1:14">
      <c r="A78" s="3">
        <v>0</v>
      </c>
      <c r="B78" s="4"/>
      <c r="C78" s="4" t="s">
        <v>12</v>
      </c>
      <c r="D78" s="1">
        <v>0</v>
      </c>
      <c r="E78" t="s">
        <v>108</v>
      </c>
      <c r="F78" s="1">
        <v>0</v>
      </c>
      <c r="G78" s="1">
        <v>0</v>
      </c>
      <c r="H78" s="1">
        <v>0</v>
      </c>
      <c r="I78" t="s">
        <v>108</v>
      </c>
      <c r="J78" s="1">
        <v>0</v>
      </c>
      <c r="K78" s="1">
        <v>0</v>
      </c>
      <c r="L78">
        <v>0</v>
      </c>
      <c r="M78" s="1">
        <v>10000</v>
      </c>
    </row>
    <row r="79" spans="1:14">
      <c r="A79" s="3">
        <v>1</v>
      </c>
      <c r="B79" s="4" t="s">
        <v>109</v>
      </c>
      <c r="C79" s="4" t="s">
        <v>18</v>
      </c>
      <c r="D79" s="1">
        <v>0.23</v>
      </c>
      <c r="E79" t="s">
        <v>110</v>
      </c>
      <c r="F79" s="2">
        <v>0.5867</v>
      </c>
      <c r="G79" s="2">
        <v>0.5867</v>
      </c>
      <c r="H79" s="2">
        <v>0</v>
      </c>
      <c r="I79" t="s">
        <v>111</v>
      </c>
      <c r="J79" s="2">
        <v>0.5867</v>
      </c>
      <c r="K79" s="1">
        <v>5.98</v>
      </c>
      <c r="L79">
        <v>0</v>
      </c>
      <c r="M79" s="1">
        <v>5.98</v>
      </c>
    </row>
    <row r="80" spans="1:14">
      <c r="A80" s="3">
        <v>2</v>
      </c>
      <c r="B80" s="4" t="s">
        <v>109</v>
      </c>
      <c r="C80" s="4" t="s">
        <v>18</v>
      </c>
      <c r="D80" s="1">
        <v>0.22</v>
      </c>
      <c r="E80" t="s">
        <v>112</v>
      </c>
      <c r="F80" s="2">
        <v>0.72230000000000005</v>
      </c>
      <c r="G80" s="2">
        <v>0.72360000000000002</v>
      </c>
      <c r="H80" s="2">
        <v>0</v>
      </c>
      <c r="I80" t="s">
        <v>113</v>
      </c>
      <c r="J80" s="2">
        <v>0.72360000000000002</v>
      </c>
      <c r="K80" s="1">
        <v>15.443999999999994</v>
      </c>
      <c r="L80">
        <v>13</v>
      </c>
      <c r="M80" s="1">
        <v>44.043999999999286</v>
      </c>
    </row>
    <row r="81" spans="1:13">
      <c r="A81" s="3">
        <v>3</v>
      </c>
      <c r="B81" s="4" t="s">
        <v>109</v>
      </c>
      <c r="C81" s="4" t="s">
        <v>18</v>
      </c>
      <c r="D81" s="1">
        <v>0.22</v>
      </c>
      <c r="E81" t="s">
        <v>114</v>
      </c>
      <c r="F81" s="2">
        <v>0.68670000000000009</v>
      </c>
      <c r="G81" s="2">
        <v>0.68670000000000009</v>
      </c>
      <c r="H81" s="2">
        <v>0</v>
      </c>
      <c r="I81" t="s">
        <v>115</v>
      </c>
      <c r="J81" s="2">
        <v>0.69140000000000001</v>
      </c>
      <c r="K81" s="1">
        <v>18.303999999999991</v>
      </c>
      <c r="L81">
        <v>47</v>
      </c>
      <c r="M81" s="1">
        <v>121.70399999999837</v>
      </c>
    </row>
    <row r="82" spans="1:13">
      <c r="A82" s="3">
        <v>4</v>
      </c>
      <c r="B82" s="4" t="s">
        <v>109</v>
      </c>
      <c r="C82" s="4" t="s">
        <v>18</v>
      </c>
      <c r="D82" s="1">
        <v>0.36</v>
      </c>
      <c r="E82" t="s">
        <v>116</v>
      </c>
      <c r="F82" s="2">
        <v>0.69800000000000006</v>
      </c>
      <c r="G82" s="2">
        <v>0.69800000000000006</v>
      </c>
      <c r="H82" s="2">
        <v>0</v>
      </c>
      <c r="I82" t="s">
        <v>117</v>
      </c>
      <c r="J82" s="2">
        <v>0.69800000000000006</v>
      </c>
      <c r="K82" s="1">
        <v>11.232000000000001</v>
      </c>
      <c r="L82">
        <v>0</v>
      </c>
      <c r="M82" s="1">
        <v>11.232000000000001</v>
      </c>
    </row>
    <row r="83" spans="1:13">
      <c r="A83" s="3">
        <v>5</v>
      </c>
      <c r="B83" s="4" t="s">
        <v>109</v>
      </c>
      <c r="C83" s="4" t="s">
        <v>15</v>
      </c>
      <c r="D83" s="1">
        <v>0.22</v>
      </c>
      <c r="E83" t="s">
        <v>118</v>
      </c>
      <c r="F83" s="2">
        <v>0.61599999999999999</v>
      </c>
      <c r="G83" s="2">
        <v>0.62509999999999999</v>
      </c>
      <c r="H83" s="2">
        <v>0</v>
      </c>
      <c r="I83" t="s">
        <v>119</v>
      </c>
      <c r="J83" s="2">
        <v>0.62509999999999999</v>
      </c>
      <c r="K83" s="1">
        <v>-1.3420000000000001</v>
      </c>
      <c r="L83" s="6">
        <v>-91</v>
      </c>
      <c r="M83" s="7">
        <v>-201.54199999999994</v>
      </c>
    </row>
    <row r="84" spans="1:13">
      <c r="A84" s="3">
        <v>6</v>
      </c>
      <c r="B84" s="4" t="s">
        <v>109</v>
      </c>
      <c r="C84" s="4" t="s">
        <v>18</v>
      </c>
      <c r="D84" s="1">
        <v>0.2</v>
      </c>
      <c r="E84" t="s">
        <v>120</v>
      </c>
      <c r="F84" s="2">
        <v>0.626</v>
      </c>
      <c r="G84" s="2">
        <v>0.65439999999999998</v>
      </c>
      <c r="H84" s="2">
        <v>0</v>
      </c>
      <c r="I84" t="s">
        <v>121</v>
      </c>
      <c r="J84" s="2">
        <v>0.65439999999999998</v>
      </c>
      <c r="K84" s="1">
        <v>31.199999999999985</v>
      </c>
      <c r="L84">
        <v>284</v>
      </c>
      <c r="M84" s="1">
        <v>599.19999999999959</v>
      </c>
    </row>
    <row r="85" spans="1:13">
      <c r="A85" s="3">
        <v>7</v>
      </c>
      <c r="B85" s="4" t="s">
        <v>109</v>
      </c>
      <c r="C85" s="4" t="s">
        <v>15</v>
      </c>
      <c r="D85" s="1">
        <v>0.2</v>
      </c>
      <c r="E85" t="s">
        <v>122</v>
      </c>
      <c r="F85" s="2">
        <v>0.68890000000000007</v>
      </c>
      <c r="G85" s="2">
        <v>0.68890000000000007</v>
      </c>
      <c r="H85" s="2">
        <v>0</v>
      </c>
      <c r="I85" t="s">
        <v>123</v>
      </c>
      <c r="J85" s="2">
        <v>0.68890000000000007</v>
      </c>
      <c r="K85" s="1">
        <v>-14.64</v>
      </c>
      <c r="L85">
        <v>0</v>
      </c>
      <c r="M85" s="1">
        <v>-14.64</v>
      </c>
    </row>
    <row r="86" spans="1:13">
      <c r="A86" s="3">
        <v>8</v>
      </c>
      <c r="B86" s="4" t="s">
        <v>109</v>
      </c>
      <c r="C86" s="4" t="s">
        <v>18</v>
      </c>
      <c r="D86" s="1">
        <v>0.17</v>
      </c>
      <c r="E86" t="s">
        <v>124</v>
      </c>
      <c r="F86" s="2">
        <v>0.71000000000000008</v>
      </c>
      <c r="G86" s="2">
        <v>0.69880000000000009</v>
      </c>
      <c r="H86" s="2">
        <v>0</v>
      </c>
      <c r="I86" t="s">
        <v>125</v>
      </c>
      <c r="J86" s="2">
        <v>0.69880000000000009</v>
      </c>
      <c r="K86" s="1">
        <v>3.9780000000000011</v>
      </c>
      <c r="L86" s="6">
        <v>-112</v>
      </c>
      <c r="M86" s="7">
        <v>-186.42199999999977</v>
      </c>
    </row>
    <row r="87" spans="1:13">
      <c r="A87" s="3">
        <v>9</v>
      </c>
      <c r="B87" s="4" t="s">
        <v>109</v>
      </c>
      <c r="C87" s="4" t="s">
        <v>18</v>
      </c>
      <c r="D87" s="1">
        <v>0.12</v>
      </c>
      <c r="E87" t="s">
        <v>126</v>
      </c>
      <c r="F87" s="2">
        <v>0.80110000000000003</v>
      </c>
      <c r="G87" s="2">
        <v>0.80110000000000003</v>
      </c>
      <c r="H87" s="2">
        <v>0</v>
      </c>
      <c r="I87" t="s">
        <v>127</v>
      </c>
      <c r="J87" s="2">
        <v>0.80110000000000003</v>
      </c>
      <c r="K87" s="1">
        <v>7.4880000000000004</v>
      </c>
      <c r="L87">
        <v>0</v>
      </c>
      <c r="M87" s="1">
        <v>7.4880000000000004</v>
      </c>
    </row>
    <row r="88" spans="1:13">
      <c r="A88" s="3">
        <v>10</v>
      </c>
      <c r="B88" s="4" t="s">
        <v>109</v>
      </c>
      <c r="C88" s="4" t="s">
        <v>18</v>
      </c>
      <c r="D88" s="1">
        <v>0.21</v>
      </c>
      <c r="E88" t="s">
        <v>128</v>
      </c>
      <c r="F88" s="2">
        <v>0.77650000000000008</v>
      </c>
      <c r="G88" s="2">
        <v>0.82410000000000005</v>
      </c>
      <c r="H88" s="2">
        <v>0</v>
      </c>
      <c r="I88" t="s">
        <v>129</v>
      </c>
      <c r="J88" s="2">
        <v>0.82410000000000005</v>
      </c>
      <c r="K88" s="1">
        <v>39.857999999999983</v>
      </c>
      <c r="L88">
        <v>476</v>
      </c>
      <c r="M88" s="1">
        <v>1039.4579999999994</v>
      </c>
    </row>
    <row r="90" spans="1:13">
      <c r="J90" t="s">
        <v>130</v>
      </c>
      <c r="L90">
        <f>SUM(L78:L89)</f>
        <v>617</v>
      </c>
      <c r="M90" s="1">
        <f>SUM(M79:M88)</f>
        <v>1426.501999999997</v>
      </c>
    </row>
    <row r="92" spans="1:13">
      <c r="E92" s="5" t="s">
        <v>58</v>
      </c>
      <c r="F92" s="5"/>
      <c r="G92" s="5"/>
      <c r="I92" t="s">
        <v>77</v>
      </c>
    </row>
    <row r="93" spans="1:13">
      <c r="E93" t="s">
        <v>59</v>
      </c>
      <c r="F93" t="s">
        <v>60</v>
      </c>
      <c r="I93" t="s">
        <v>78</v>
      </c>
    </row>
    <row r="94" spans="1:13">
      <c r="E94" t="s">
        <v>61</v>
      </c>
      <c r="F94">
        <v>8</v>
      </c>
    </row>
    <row r="95" spans="1:13">
      <c r="E95" t="s">
        <v>62</v>
      </c>
      <c r="F95">
        <v>2</v>
      </c>
    </row>
    <row r="96" spans="1:13">
      <c r="E96" t="s">
        <v>63</v>
      </c>
      <c r="F96">
        <v>10</v>
      </c>
    </row>
    <row r="97" spans="5:6">
      <c r="E97" t="s">
        <v>64</v>
      </c>
      <c r="F97">
        <v>4</v>
      </c>
    </row>
    <row r="98" spans="5:6">
      <c r="E98" t="s">
        <v>65</v>
      </c>
      <c r="F98" s="6">
        <v>2</v>
      </c>
    </row>
    <row r="99" spans="5:6">
      <c r="E99" t="s">
        <v>66</v>
      </c>
      <c r="F99">
        <v>4</v>
      </c>
    </row>
    <row r="100" spans="5:6">
      <c r="E100" t="s">
        <v>67</v>
      </c>
    </row>
    <row r="101" spans="5:6">
      <c r="E101" t="s">
        <v>68</v>
      </c>
      <c r="F101" s="1">
        <v>1804.41</v>
      </c>
    </row>
    <row r="102" spans="5:6">
      <c r="E102" t="s">
        <v>69</v>
      </c>
      <c r="F102" s="7">
        <v>-387.96</v>
      </c>
    </row>
    <row r="103" spans="5:6">
      <c r="E103" t="s">
        <v>70</v>
      </c>
      <c r="F103">
        <v>1426.5</v>
      </c>
    </row>
    <row r="104" spans="5:6">
      <c r="E104" t="s">
        <v>71</v>
      </c>
      <c r="F104" s="1">
        <v>451.1</v>
      </c>
    </row>
    <row r="105" spans="5:6">
      <c r="E105" t="s">
        <v>72</v>
      </c>
      <c r="F105" s="6">
        <v>-193.98</v>
      </c>
    </row>
    <row r="106" spans="5:6">
      <c r="E106" t="s">
        <v>73</v>
      </c>
      <c r="F106">
        <v>2</v>
      </c>
    </row>
    <row r="107" spans="5:6">
      <c r="E107" t="s">
        <v>74</v>
      </c>
      <c r="F107" s="6">
        <v>1</v>
      </c>
    </row>
    <row r="108" spans="5:6">
      <c r="E108" t="s">
        <v>75</v>
      </c>
      <c r="F108" s="6">
        <v>-112</v>
      </c>
    </row>
    <row r="109" spans="5:6">
      <c r="E109" t="s">
        <v>76</v>
      </c>
      <c r="F109">
        <v>0.5</v>
      </c>
    </row>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topLeftCell="A280" workbookViewId="0">
      <selection activeCell="A290" sqref="A290"/>
    </sheetView>
  </sheetViews>
  <sheetFormatPr defaultRowHeight="13.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25"/>
  <sheetViews>
    <sheetView workbookViewId="0">
      <selection activeCell="F40" sqref="F40"/>
    </sheetView>
  </sheetViews>
  <sheetFormatPr defaultRowHeight="13.5"/>
  <sheetData>
    <row r="1" spans="1:1">
      <c r="A1" t="s">
        <v>79</v>
      </c>
    </row>
    <row r="2" spans="1:1">
      <c r="A2" t="s">
        <v>80</v>
      </c>
    </row>
    <row r="3" spans="1:1">
      <c r="A3" t="s">
        <v>85</v>
      </c>
    </row>
    <row r="4" spans="1:1">
      <c r="A4" t="s">
        <v>81</v>
      </c>
    </row>
    <row r="5" spans="1:1">
      <c r="A5" t="s">
        <v>82</v>
      </c>
    </row>
    <row r="7" spans="1:1">
      <c r="A7" t="s">
        <v>83</v>
      </c>
    </row>
    <row r="8" spans="1:1">
      <c r="A8" t="s">
        <v>84</v>
      </c>
    </row>
    <row r="9" spans="1:1">
      <c r="A9" t="s">
        <v>86</v>
      </c>
    </row>
    <row r="11" spans="1:1">
      <c r="A11" t="s">
        <v>103</v>
      </c>
    </row>
    <row r="12" spans="1:1">
      <c r="A12" t="s">
        <v>104</v>
      </c>
    </row>
    <row r="13" spans="1:1">
      <c r="A13" t="s">
        <v>105</v>
      </c>
    </row>
    <row r="14" spans="1:1">
      <c r="A14" t="s">
        <v>106</v>
      </c>
    </row>
    <row r="15" spans="1:1">
      <c r="A15" t="s">
        <v>107</v>
      </c>
    </row>
    <row r="17" spans="1:1">
      <c r="A17" t="s">
        <v>131</v>
      </c>
    </row>
    <row r="18" spans="1:1">
      <c r="A18" t="s">
        <v>132</v>
      </c>
    </row>
    <row r="19" spans="1:1">
      <c r="A19" t="s">
        <v>133</v>
      </c>
    </row>
    <row r="20" spans="1:1">
      <c r="A20" t="s">
        <v>134</v>
      </c>
    </row>
    <row r="21" spans="1:1">
      <c r="A21" t="s">
        <v>135</v>
      </c>
    </row>
    <row r="24" spans="1:1">
      <c r="A24" t="s">
        <v>136</v>
      </c>
    </row>
    <row r="25" spans="1:1">
      <c r="A25" t="s">
        <v>137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気づき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2015-08-02T08:13:05Z</dcterms:created>
  <dcterms:modified xsi:type="dcterms:W3CDTF">2015-08-02T13:28:39Z</dcterms:modified>
</cp:coreProperties>
</file>